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<sst xmlns="http://schemas.openxmlformats.org/spreadsheetml/2006/main" count="86" uniqueCount="58">
  <si>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</si>
  <si>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</si>
  <si>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</si>
  <si>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</si>
  <si>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</si>
  <si>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</si>
  <si>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</si>
  <si>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</si>
  <si>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</si>
  <si>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</si>
  <si>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</si>
  <si>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</si>
  <si>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</si>
  <si>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</si>
  <si>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</si>
  <si>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</si>
  <si>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</si>
  <si>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</si>
  <si>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</si>
  <si>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</si>
  <si>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</si>
  <si>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</si>
  <si>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</si>
  <si>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</si>
  <si>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</si>
  <si>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</si>
  <si>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</si>
  <si>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</si>
  <si>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</si>
  <si>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</si>
  <si>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</si>
  <si>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1. CELOSTÁTNÍ LIGA- skupina Východ</t>
  </si>
  <si>
    <t>Pardubice</t>
  </si>
  <si>
    <t>Ervín Ehm</t>
  </si>
  <si>
    <t>TJ Sokol Polabiny Pardubice</t>
  </si>
  <si>
    <t>Pavlína Krpatová</t>
  </si>
  <si>
    <t>Matěj Ehm</t>
  </si>
  <si>
    <t>Jakub Skřivan</t>
  </si>
  <si>
    <t>Adam Ehm</t>
  </si>
  <si>
    <t>David Horáček-Adam Ehm</t>
  </si>
  <si>
    <t>Michal Hamáček-Jakub Skřivan</t>
  </si>
  <si>
    <t xml:space="preserve">Janoušek </t>
  </si>
  <si>
    <t>BADMINTON FSpS MU B</t>
  </si>
  <si>
    <t>24.2.2019</t>
  </si>
  <si>
    <t>o baráž</t>
  </si>
  <si>
    <t>Bártová Rozálie-Kateřina Valentová</t>
  </si>
  <si>
    <t>Matěj Ehm-Pavlína Krpatová</t>
  </si>
  <si>
    <t>Bártová</t>
  </si>
  <si>
    <t>Krpata</t>
  </si>
  <si>
    <t>Ondřej Helar</t>
  </si>
  <si>
    <t>David Pokorný</t>
  </si>
  <si>
    <t>Martin Dostál</t>
  </si>
  <si>
    <t>Barbora Otáhalová</t>
  </si>
  <si>
    <t>Jakub Mazúr-Jan Srnec</t>
  </si>
  <si>
    <t>Barbora Otáhalová-Veronika Srncová</t>
  </si>
  <si>
    <t>Ondřej Helar-Jiří Bureš</t>
  </si>
  <si>
    <t>Jiří Bureš-Veronika Srncová</t>
  </si>
  <si>
    <t>Ehm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</si>
</sst>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6" applyFont="1" applyBorder="1">
      <alignment horizontal="center" vertical="center"/>
      <protection/>
    </xf>
    <xf numFmtId="0" fontId="16" fillId="0" borderId="19" xfId="56" applyFont="1" applyBorder="1">
      <alignment horizontal="center" vertical="center"/>
      <protection/>
    </xf>
    <xf numFmtId="0" fontId="16" fillId="0" borderId="20" xfId="56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6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26" xfId="58" applyFont="1" applyBorder="1">
      <alignment horizontal="center" vertical="center"/>
      <protection/>
    </xf>
    <xf numFmtId="0" fontId="14" fillId="0" borderId="27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8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8" xfId="58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9" fillId="2" borderId="30" xfId="57" applyFont="1" applyFill="1" applyBorder="1">
      <alignment vertical="center"/>
      <protection/>
    </xf>
    <xf numFmtId="0" fontId="16" fillId="0" borderId="31" xfId="56" applyFont="1" applyBorder="1" applyProtection="1">
      <alignment horizontal="center" vertical="center"/>
      <protection hidden="1"/>
    </xf>
    <xf numFmtId="0" fontId="16" fillId="0" borderId="32" xfId="56" applyFont="1" applyBorder="1" applyProtection="1">
      <alignment horizontal="center" vertical="center"/>
      <protection hidden="1"/>
    </xf>
    <xf numFmtId="0" fontId="16" fillId="0" borderId="33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4" xfId="0" applyFont="1" applyBorder="1" applyAlignment="1">
      <alignment horizontal="right" vertical="center"/>
    </xf>
    <xf numFmtId="0" fontId="14" fillId="0" borderId="35" xfId="58" applyFont="1" applyBorder="1">
      <alignment horizontal="center" vertical="center"/>
      <protection/>
    </xf>
    <xf numFmtId="0" fontId="14" fillId="0" borderId="36" xfId="58" applyFont="1" applyBorder="1">
      <alignment horizontal="center" vertical="center"/>
      <protection/>
    </xf>
    <xf numFmtId="0" fontId="14" fillId="0" borderId="37" xfId="58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center" indent="1"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3" xfId="56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vertical="center"/>
    </xf>
    <xf numFmtId="0" fontId="13" fillId="0" borderId="34" xfId="57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23" fillId="0" borderId="53" xfId="60" applyFont="1" applyBorder="1" applyAlignment="1">
      <alignment horizontal="left" vertical="center"/>
      <protection/>
    </xf>
    <xf numFmtId="0" fontId="23" fillId="0" borderId="54" xfId="60" applyFont="1" applyBorder="1" applyAlignment="1">
      <alignment horizontal="left" vertical="center"/>
      <protection/>
    </xf>
    <xf numFmtId="0" fontId="23" fillId="0" borderId="55" xfId="60" applyFont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7">
      <selection activeCell="Y14" sqref="Y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19.5" customHeight="1" thickBot="1">
      <c r="B3" s="5" t="s">
        <v>1</v>
      </c>
      <c r="C3" s="6"/>
      <c r="D3" s="74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1" t="s">
        <v>34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55" t="s">
        <v>43</v>
      </c>
      <c r="T4" s="9"/>
    </row>
    <row r="5" spans="2:20" ht="19.5" customHeight="1">
      <c r="B5" s="7" t="s">
        <v>4</v>
      </c>
      <c r="C5" s="10"/>
      <c r="D5" s="71" t="s">
        <v>42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82" t="s">
        <v>2</v>
      </c>
      <c r="R5" s="83"/>
      <c r="S5" s="56" t="s">
        <v>32</v>
      </c>
      <c r="T5" s="9"/>
    </row>
    <row r="6" spans="2:20" ht="19.5" customHeight="1" thickBot="1">
      <c r="B6" s="11" t="s">
        <v>5</v>
      </c>
      <c r="C6" s="12"/>
      <c r="D6" s="77" t="s">
        <v>33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3"/>
      <c r="R6" s="14"/>
      <c r="S6" s="47"/>
      <c r="T6" s="62" t="s">
        <v>44</v>
      </c>
    </row>
    <row r="7" spans="2:20" ht="24.75" customHeight="1">
      <c r="B7" s="15"/>
      <c r="C7" s="16" t="s">
        <v>6</v>
      </c>
      <c r="D7" s="16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1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Bot="1" thickTop="1">
      <c r="B9" s="26" t="s">
        <v>20</v>
      </c>
      <c r="C9" s="57" t="s">
        <v>36</v>
      </c>
      <c r="D9" s="57" t="s">
        <v>49</v>
      </c>
      <c r="E9" s="27">
        <v>14</v>
      </c>
      <c r="F9" s="28" t="s">
        <v>27</v>
      </c>
      <c r="G9" s="29">
        <v>21</v>
      </c>
      <c r="H9" s="27">
        <v>18</v>
      </c>
      <c r="I9" s="28" t="s">
        <v>27</v>
      </c>
      <c r="J9" s="29">
        <v>21</v>
      </c>
      <c r="K9" s="27">
        <v>0</v>
      </c>
      <c r="L9" s="28" t="s">
        <v>27</v>
      </c>
      <c r="M9" s="29">
        <v>0</v>
      </c>
      <c r="N9" s="30">
        <f aca="true" t="shared" si="0" ref="N9:N16">E9+H9+K9</f>
        <v>32</v>
      </c>
      <c r="O9" s="31">
        <f aca="true" t="shared" si="1" ref="O9:O16">G9+J9+M9</f>
        <v>42</v>
      </c>
      <c r="P9" s="32">
        <f aca="true" t="shared" si="2" ref="P9:P15">IF(E9&gt;G9,1,0)+IF(H9&gt;J9,1,0)+IF(K9&gt;M9,1,0)</f>
        <v>0</v>
      </c>
      <c r="Q9" s="27">
        <f aca="true" t="shared" si="3" ref="Q9:Q15">IF(E9&lt;G9,1,0)+IF(H9&lt;J9,1,0)+IF(K9&lt;M9,1,0)</f>
        <v>2</v>
      </c>
      <c r="R9" s="48">
        <f>IF(P9=2,1,0)</f>
        <v>0</v>
      </c>
      <c r="S9" s="29">
        <f>IF(Q9=2,1,0)</f>
        <v>1</v>
      </c>
      <c r="T9" s="54" t="s">
        <v>41</v>
      </c>
    </row>
    <row r="10" spans="2:20" ht="30" customHeight="1" thickBot="1" thickTop="1">
      <c r="B10" s="26" t="s">
        <v>21</v>
      </c>
      <c r="C10" s="58" t="s">
        <v>37</v>
      </c>
      <c r="D10" s="58" t="s">
        <v>50</v>
      </c>
      <c r="E10" s="27">
        <v>21</v>
      </c>
      <c r="F10" s="28" t="s">
        <v>27</v>
      </c>
      <c r="G10" s="29">
        <v>15</v>
      </c>
      <c r="H10" s="27">
        <v>21</v>
      </c>
      <c r="I10" s="28" t="s">
        <v>27</v>
      </c>
      <c r="J10" s="29">
        <v>13</v>
      </c>
      <c r="K10" s="27">
        <v>0</v>
      </c>
      <c r="L10" s="28" t="s">
        <v>27</v>
      </c>
      <c r="M10" s="29">
        <v>0</v>
      </c>
      <c r="N10" s="30">
        <f t="shared" si="0"/>
        <v>42</v>
      </c>
      <c r="O10" s="31">
        <f t="shared" si="1"/>
        <v>28</v>
      </c>
      <c r="P10" s="32">
        <f t="shared" si="2"/>
        <v>2</v>
      </c>
      <c r="Q10" s="27">
        <f t="shared" si="3"/>
        <v>0</v>
      </c>
      <c r="R10" s="49">
        <f aca="true" t="shared" si="4" ref="R10:R16">IF(P10=2,1,0)</f>
        <v>1</v>
      </c>
      <c r="S10" s="29">
        <f aca="true" t="shared" si="5" ref="S10:S16">IF(Q10=2,1,0)</f>
        <v>0</v>
      </c>
      <c r="T10" s="54" t="s">
        <v>47</v>
      </c>
    </row>
    <row r="11" spans="2:20" ht="30" customHeight="1" thickBot="1" thickTop="1">
      <c r="B11" s="26" t="s">
        <v>22</v>
      </c>
      <c r="C11" s="58" t="s">
        <v>38</v>
      </c>
      <c r="D11" s="58" t="s">
        <v>51</v>
      </c>
      <c r="E11" s="27">
        <v>21</v>
      </c>
      <c r="F11" s="28" t="s">
        <v>27</v>
      </c>
      <c r="G11" s="29">
        <v>15</v>
      </c>
      <c r="H11" s="27">
        <v>21</v>
      </c>
      <c r="I11" s="28" t="s">
        <v>27</v>
      </c>
      <c r="J11" s="29">
        <v>12</v>
      </c>
      <c r="K11" s="27">
        <v>0</v>
      </c>
      <c r="L11" s="28" t="s">
        <v>27</v>
      </c>
      <c r="M11" s="29">
        <v>0</v>
      </c>
      <c r="N11" s="30">
        <f t="shared" si="0"/>
        <v>42</v>
      </c>
      <c r="O11" s="31">
        <f t="shared" si="1"/>
        <v>27</v>
      </c>
      <c r="P11" s="32">
        <f t="shared" si="2"/>
        <v>2</v>
      </c>
      <c r="Q11" s="27">
        <f t="shared" si="3"/>
        <v>0</v>
      </c>
      <c r="R11" s="49">
        <f t="shared" si="4"/>
        <v>1</v>
      </c>
      <c r="S11" s="29">
        <f t="shared" si="5"/>
        <v>0</v>
      </c>
      <c r="T11" s="54" t="s">
        <v>41</v>
      </c>
    </row>
    <row r="12" spans="2:20" ht="30" customHeight="1" thickBot="1" thickTop="1">
      <c r="B12" s="26" t="s">
        <v>28</v>
      </c>
      <c r="C12" s="58" t="s">
        <v>35</v>
      </c>
      <c r="D12" s="58" t="s">
        <v>52</v>
      </c>
      <c r="E12" s="27">
        <v>21</v>
      </c>
      <c r="F12" s="28" t="s">
        <v>27</v>
      </c>
      <c r="G12" s="29">
        <v>12</v>
      </c>
      <c r="H12" s="27">
        <v>21</v>
      </c>
      <c r="I12" s="28" t="s">
        <v>27</v>
      </c>
      <c r="J12" s="29">
        <v>19</v>
      </c>
      <c r="K12" s="27">
        <v>0</v>
      </c>
      <c r="L12" s="28" t="s">
        <v>27</v>
      </c>
      <c r="M12" s="29">
        <v>0</v>
      </c>
      <c r="N12" s="30">
        <f t="shared" si="0"/>
        <v>42</v>
      </c>
      <c r="O12" s="31">
        <f t="shared" si="1"/>
        <v>31</v>
      </c>
      <c r="P12" s="32">
        <f t="shared" si="2"/>
        <v>2</v>
      </c>
      <c r="Q12" s="27">
        <f t="shared" si="3"/>
        <v>0</v>
      </c>
      <c r="R12" s="49">
        <f t="shared" si="4"/>
        <v>1</v>
      </c>
      <c r="S12" s="29">
        <f t="shared" si="5"/>
        <v>0</v>
      </c>
      <c r="T12" s="54" t="s">
        <v>57</v>
      </c>
    </row>
    <row r="13" spans="2:20" ht="30" customHeight="1" thickBot="1" thickTop="1">
      <c r="B13" s="26" t="s">
        <v>23</v>
      </c>
      <c r="C13" s="58" t="s">
        <v>39</v>
      </c>
      <c r="D13" s="58" t="s">
        <v>53</v>
      </c>
      <c r="E13" s="27">
        <v>21</v>
      </c>
      <c r="F13" s="28" t="s">
        <v>27</v>
      </c>
      <c r="G13" s="29">
        <v>19</v>
      </c>
      <c r="H13" s="27">
        <v>21</v>
      </c>
      <c r="I13" s="28" t="s">
        <v>27</v>
      </c>
      <c r="J13" s="29">
        <v>19</v>
      </c>
      <c r="K13" s="27">
        <v>0</v>
      </c>
      <c r="L13" s="28" t="s">
        <v>27</v>
      </c>
      <c r="M13" s="29">
        <v>0</v>
      </c>
      <c r="N13" s="30">
        <f t="shared" si="0"/>
        <v>42</v>
      </c>
      <c r="O13" s="31">
        <f t="shared" si="1"/>
        <v>38</v>
      </c>
      <c r="P13" s="32">
        <f t="shared" si="2"/>
        <v>2</v>
      </c>
      <c r="Q13" s="27">
        <f t="shared" si="3"/>
        <v>0</v>
      </c>
      <c r="R13" s="49">
        <f t="shared" si="4"/>
        <v>1</v>
      </c>
      <c r="S13" s="29">
        <f t="shared" si="5"/>
        <v>0</v>
      </c>
      <c r="T13" s="54" t="s">
        <v>41</v>
      </c>
    </row>
    <row r="14" spans="2:20" ht="30" customHeight="1" thickBot="1" thickTop="1">
      <c r="B14" s="26" t="s">
        <v>24</v>
      </c>
      <c r="C14" s="60" t="s">
        <v>45</v>
      </c>
      <c r="D14" s="60" t="s">
        <v>54</v>
      </c>
      <c r="E14" s="27">
        <v>11</v>
      </c>
      <c r="F14" s="28" t="s">
        <v>27</v>
      </c>
      <c r="G14" s="29">
        <v>21</v>
      </c>
      <c r="H14" s="27">
        <v>21</v>
      </c>
      <c r="I14" s="28" t="s">
        <v>27</v>
      </c>
      <c r="J14" s="29">
        <v>12</v>
      </c>
      <c r="K14" s="27">
        <v>15</v>
      </c>
      <c r="L14" s="28" t="s">
        <v>27</v>
      </c>
      <c r="M14" s="29">
        <v>21</v>
      </c>
      <c r="N14" s="30">
        <f t="shared" si="0"/>
        <v>47</v>
      </c>
      <c r="O14" s="31">
        <f t="shared" si="1"/>
        <v>54</v>
      </c>
      <c r="P14" s="32">
        <f t="shared" si="2"/>
        <v>1</v>
      </c>
      <c r="Q14" s="27">
        <f t="shared" si="3"/>
        <v>2</v>
      </c>
      <c r="R14" s="49">
        <f t="shared" si="4"/>
        <v>0</v>
      </c>
      <c r="S14" s="29">
        <f t="shared" si="5"/>
        <v>1</v>
      </c>
      <c r="T14" s="54" t="s">
        <v>48</v>
      </c>
    </row>
    <row r="15" spans="2:20" ht="30" customHeight="1" thickBot="1" thickTop="1">
      <c r="B15" s="26" t="s">
        <v>25</v>
      </c>
      <c r="C15" s="58" t="s">
        <v>40</v>
      </c>
      <c r="D15" s="57" t="s">
        <v>55</v>
      </c>
      <c r="E15" s="27">
        <v>19</v>
      </c>
      <c r="F15" s="28" t="s">
        <v>27</v>
      </c>
      <c r="G15" s="29">
        <v>21</v>
      </c>
      <c r="H15" s="27">
        <v>22</v>
      </c>
      <c r="I15" s="28" t="s">
        <v>27</v>
      </c>
      <c r="J15" s="29">
        <v>20</v>
      </c>
      <c r="K15" s="27">
        <v>21</v>
      </c>
      <c r="L15" s="28" t="s">
        <v>27</v>
      </c>
      <c r="M15" s="29">
        <v>13</v>
      </c>
      <c r="N15" s="30">
        <f t="shared" si="0"/>
        <v>62</v>
      </c>
      <c r="O15" s="31">
        <f t="shared" si="1"/>
        <v>54</v>
      </c>
      <c r="P15" s="32">
        <f t="shared" si="2"/>
        <v>2</v>
      </c>
      <c r="Q15" s="27">
        <f t="shared" si="3"/>
        <v>1</v>
      </c>
      <c r="R15" s="49">
        <f t="shared" si="4"/>
        <v>1</v>
      </c>
      <c r="S15" s="29">
        <f t="shared" si="5"/>
        <v>0</v>
      </c>
      <c r="T15" s="54" t="s">
        <v>57</v>
      </c>
    </row>
    <row r="16" spans="2:20" ht="30" customHeight="1" thickBot="1" thickTop="1">
      <c r="B16" s="33" t="s">
        <v>29</v>
      </c>
      <c r="C16" s="59" t="s">
        <v>46</v>
      </c>
      <c r="D16" s="59" t="s">
        <v>56</v>
      </c>
      <c r="E16" s="27">
        <v>17</v>
      </c>
      <c r="F16" s="28" t="s">
        <v>27</v>
      </c>
      <c r="G16" s="29">
        <v>21</v>
      </c>
      <c r="H16" s="27">
        <v>21</v>
      </c>
      <c r="I16" s="28" t="s">
        <v>27</v>
      </c>
      <c r="J16" s="29">
        <v>13</v>
      </c>
      <c r="K16" s="27">
        <v>21</v>
      </c>
      <c r="L16" s="28" t="s">
        <v>27</v>
      </c>
      <c r="M16" s="29">
        <v>12</v>
      </c>
      <c r="N16" s="30">
        <f t="shared" si="0"/>
        <v>59</v>
      </c>
      <c r="O16" s="31">
        <f t="shared" si="1"/>
        <v>46</v>
      </c>
      <c r="P16" s="32">
        <f>IF(E16&gt;G16,1,0)+IF(H16&gt;J16,1,0)+IF(K16&gt;M16,1,0)</f>
        <v>2</v>
      </c>
      <c r="Q16" s="27">
        <f>IF(E16&lt;G16,1,0)+IF(H16&lt;J16,1,0)+IF(K16&lt;M16,1,0)</f>
        <v>1</v>
      </c>
      <c r="R16" s="50">
        <f t="shared" si="4"/>
        <v>1</v>
      </c>
      <c r="S16" s="29">
        <f t="shared" si="5"/>
        <v>0</v>
      </c>
      <c r="T16" s="61" t="s">
        <v>48</v>
      </c>
    </row>
    <row r="17" spans="2:20" ht="34.5" customHeight="1" thickBot="1">
      <c r="B17" s="34" t="s">
        <v>10</v>
      </c>
      <c r="C17" s="69" t="str">
        <f>IF(R17&gt;S17,D4,IF(S17&gt;R17,D5,"remíza"))</f>
        <v>TJ Sokol Polabiny Pardubice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35">
        <f aca="true" t="shared" si="6" ref="N17:S17">SUM(N9:N16)</f>
        <v>368</v>
      </c>
      <c r="O17" s="36">
        <f t="shared" si="6"/>
        <v>320</v>
      </c>
      <c r="P17" s="35">
        <f t="shared" si="6"/>
        <v>13</v>
      </c>
      <c r="Q17" s="37">
        <f t="shared" si="6"/>
        <v>6</v>
      </c>
      <c r="R17" s="35">
        <f t="shared" si="6"/>
        <v>6</v>
      </c>
      <c r="S17" s="36">
        <f t="shared" si="6"/>
        <v>2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4:P4"/>
    <mergeCell ref="D3:T3"/>
    <mergeCell ref="D5:P5"/>
    <mergeCell ref="D6:P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badminton</cp:lastModifiedBy>
  <cp:lastPrinted>2019-01-19T08:50:37Z</cp:lastPrinted>
  <dcterms:created xsi:type="dcterms:W3CDTF">1996-11-18T12:18:44Z</dcterms:created>
  <dcterms:modified xsi:type="dcterms:W3CDTF">2019-02-24T11:23:27Z</dcterms:modified>
  <cp:category/>
  <cp:version/>
  <cp:contentType/>
  <cp:contentStatus/>
</cp:coreProperties>
</file>